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Q12" i="2" l="1"/>
  <c r="Q11" i="2"/>
  <c r="Q10" i="2"/>
  <c r="Q9" i="2"/>
  <c r="Q8" i="2"/>
  <c r="Q7" i="2"/>
  <c r="Q6" i="2"/>
  <c r="L19" i="1"/>
  <c r="L18" i="1"/>
  <c r="L17" i="1"/>
  <c r="L16" i="1"/>
  <c r="L15" i="1"/>
  <c r="L14" i="1"/>
  <c r="L10" i="1"/>
  <c r="L9" i="1"/>
  <c r="L8" i="1"/>
  <c r="L7" i="1"/>
  <c r="L6" i="1"/>
  <c r="L5" i="1"/>
  <c r="M18" i="1" l="1"/>
  <c r="M9" i="1"/>
</calcChain>
</file>

<file path=xl/sharedStrings.xml><?xml version="1.0" encoding="utf-8"?>
<sst xmlns="http://schemas.openxmlformats.org/spreadsheetml/2006/main" count="126" uniqueCount="81">
  <si>
    <t>Муниципальный этап Всероссийских спортивных игр школьников "Президентские спортивные игры"</t>
  </si>
  <si>
    <t>Многоборье     юноши                                                       Лицей №12              27.04.2022г.</t>
  </si>
  <si>
    <t>№ п/п</t>
  </si>
  <si>
    <t>Ф.И.О.</t>
  </si>
  <si>
    <t>Год рождения</t>
  </si>
  <si>
    <t>Бег 60м</t>
  </si>
  <si>
    <t>Бег 800м</t>
  </si>
  <si>
    <t>Метание мяча</t>
  </si>
  <si>
    <t>Прыжки в длину с/р</t>
  </si>
  <si>
    <t>Сумма очков</t>
  </si>
  <si>
    <t>Результат</t>
  </si>
  <si>
    <t>Очки</t>
  </si>
  <si>
    <t>Меренков Никита</t>
  </si>
  <si>
    <t>2,37.4</t>
  </si>
  <si>
    <t>Шафигуллин Адель</t>
  </si>
  <si>
    <t>2,57.00</t>
  </si>
  <si>
    <t>Летяев Кирилл</t>
  </si>
  <si>
    <t>2,59.7</t>
  </si>
  <si>
    <t>Вылегжанин Евгений</t>
  </si>
  <si>
    <t>2,47.3</t>
  </si>
  <si>
    <t>Кудряшов Владислав</t>
  </si>
  <si>
    <t>2,45.5</t>
  </si>
  <si>
    <t>Соловьев Роман</t>
  </si>
  <si>
    <t>2,48.3</t>
  </si>
  <si>
    <t>Многоборье     девушки                                                      Лицей №12              27.04.2022г.</t>
  </si>
  <si>
    <t>Бег 600м</t>
  </si>
  <si>
    <t>Губанова Камила</t>
  </si>
  <si>
    <t>2,21.4</t>
  </si>
  <si>
    <t>Бадретдинова Эльвина</t>
  </si>
  <si>
    <t>2,32.3</t>
  </si>
  <si>
    <t>Минзина Эвелина</t>
  </si>
  <si>
    <t>2,35.4</t>
  </si>
  <si>
    <t>Лапаскина Виктория</t>
  </si>
  <si>
    <t>2,36.7</t>
  </si>
  <si>
    <t>Мусина Самира</t>
  </si>
  <si>
    <t>2,37.2</t>
  </si>
  <si>
    <t>Галяева Юлия</t>
  </si>
  <si>
    <t>2,55.4</t>
  </si>
  <si>
    <t>Главный судья ________________Махубрахманова Р.Н.</t>
  </si>
  <si>
    <t>Главный секретарь _______________Сидюкова Р.А.</t>
  </si>
  <si>
    <t>г. Лениногорск               25.04-27.04.2022                    2007-2008 г.р.</t>
  </si>
  <si>
    <t>ШКОЛА</t>
  </si>
  <si>
    <t>Баскетбол</t>
  </si>
  <si>
    <t>Настольный теннис</t>
  </si>
  <si>
    <t>Волейбол</t>
  </si>
  <si>
    <t>Легкая атлетика        юноши</t>
  </si>
  <si>
    <t>Легкая атлетика        девушки</t>
  </si>
  <si>
    <t>Сумма мест</t>
  </si>
  <si>
    <t>Место</t>
  </si>
  <si>
    <t>Юноши</t>
  </si>
  <si>
    <t>Девушки</t>
  </si>
  <si>
    <t>Многоборье</t>
  </si>
  <si>
    <t>Л/а эстафета</t>
  </si>
  <si>
    <t>Лицей №12</t>
  </si>
  <si>
    <t>2,31.71</t>
  </si>
  <si>
    <t>2,58.49</t>
  </si>
  <si>
    <t>I</t>
  </si>
  <si>
    <t>МБОУ "СОШ №6"</t>
  </si>
  <si>
    <t>2,28.98</t>
  </si>
  <si>
    <t>2,59.64</t>
  </si>
  <si>
    <t>II</t>
  </si>
  <si>
    <t>МБОУ "СОШ №10"</t>
  </si>
  <si>
    <t>2,34.85</t>
  </si>
  <si>
    <t>3,27.03</t>
  </si>
  <si>
    <t>III</t>
  </si>
  <si>
    <t>МБОУ "СОШ №8"</t>
  </si>
  <si>
    <t>2,39.23</t>
  </si>
  <si>
    <t>3,06.18</t>
  </si>
  <si>
    <t>IV</t>
  </si>
  <si>
    <t>МБОУ "СОШ №2"</t>
  </si>
  <si>
    <t>2,44.44</t>
  </si>
  <si>
    <t>3,05.71</t>
  </si>
  <si>
    <t>V</t>
  </si>
  <si>
    <t>Гимназия №11</t>
  </si>
  <si>
    <t>2,59.81</t>
  </si>
  <si>
    <t>3,44.25</t>
  </si>
  <si>
    <t>VI</t>
  </si>
  <si>
    <t>МБОУ "СОШ №5"</t>
  </si>
  <si>
    <t>2,35.09</t>
  </si>
  <si>
    <t>3,39.21</t>
  </si>
  <si>
    <t>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</si>
</sst>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0" xfId="0" applyFont="1"/>
    <xf numFmtId="0" fontId="2" fillId="0" borderId="6" xfId="0" applyNumberFormat="1" applyFont="1" applyBorder="1"/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Q17" sqref="Q17"/>
    </sheetView>
  </sheetViews>
  <sheetFormatPr defaultRowHeight="15" x14ac:dyDescent="0.25"/>
  <cols>
    <col min="1" max="1" width="5.42578125" customWidth="1"/>
    <col min="2" max="2" width="23.85546875" customWidth="1"/>
    <col min="3" max="3" width="11" customWidth="1"/>
    <col min="4" max="4" width="9.85546875" customWidth="1"/>
    <col min="6" max="6" width="9.7109375" customWidth="1"/>
    <col min="8" max="8" width="10" customWidth="1"/>
    <col min="10" max="11" width="10.140625" customWidth="1"/>
  </cols>
  <sheetData>
    <row r="1" spans="1:13" ht="15.75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3" ht="15.75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3" ht="15.75" x14ac:dyDescent="0.25">
      <c r="A3" s="7" t="s">
        <v>2</v>
      </c>
      <c r="B3" s="9" t="s">
        <v>3</v>
      </c>
      <c r="C3" s="7" t="s">
        <v>4</v>
      </c>
      <c r="D3" s="11" t="s">
        <v>5</v>
      </c>
      <c r="E3" s="6"/>
      <c r="F3" s="11" t="s">
        <v>6</v>
      </c>
      <c r="G3" s="6"/>
      <c r="H3" s="11" t="s">
        <v>7</v>
      </c>
      <c r="I3" s="6"/>
      <c r="J3" s="11" t="s">
        <v>8</v>
      </c>
      <c r="K3" s="6"/>
      <c r="L3" s="12" t="s">
        <v>9</v>
      </c>
    </row>
    <row r="4" spans="1:13" ht="15.75" x14ac:dyDescent="0.25">
      <c r="A4" s="8"/>
      <c r="B4" s="10"/>
      <c r="C4" s="8"/>
      <c r="D4" s="1" t="s">
        <v>10</v>
      </c>
      <c r="E4" s="1" t="s">
        <v>11</v>
      </c>
      <c r="F4" s="1" t="s">
        <v>10</v>
      </c>
      <c r="G4" s="1" t="s">
        <v>11</v>
      </c>
      <c r="H4" s="1" t="s">
        <v>10</v>
      </c>
      <c r="I4" s="1" t="s">
        <v>11</v>
      </c>
      <c r="J4" s="1" t="s">
        <v>10</v>
      </c>
      <c r="K4" s="1" t="s">
        <v>11</v>
      </c>
      <c r="L4" s="13"/>
    </row>
    <row r="5" spans="1:13" ht="15.75" x14ac:dyDescent="0.25">
      <c r="A5" s="2">
        <v>1</v>
      </c>
      <c r="B5" s="2" t="s">
        <v>12</v>
      </c>
      <c r="C5" s="1">
        <v>2008</v>
      </c>
      <c r="D5" s="1">
        <v>8.2899999999999991</v>
      </c>
      <c r="E5" s="2">
        <v>117</v>
      </c>
      <c r="F5" s="1" t="s">
        <v>13</v>
      </c>
      <c r="G5" s="2">
        <v>108</v>
      </c>
      <c r="H5" s="1">
        <v>42</v>
      </c>
      <c r="I5" s="2">
        <v>68</v>
      </c>
      <c r="J5" s="1">
        <v>449</v>
      </c>
      <c r="K5" s="2">
        <v>50</v>
      </c>
      <c r="L5" s="2">
        <f t="shared" ref="L5:L10" si="0">E5+G5+I5+K5</f>
        <v>343</v>
      </c>
    </row>
    <row r="6" spans="1:13" ht="15.75" x14ac:dyDescent="0.25">
      <c r="A6" s="2">
        <v>2</v>
      </c>
      <c r="B6" s="2" t="s">
        <v>14</v>
      </c>
      <c r="C6" s="1">
        <v>2007</v>
      </c>
      <c r="D6" s="1">
        <v>8.15</v>
      </c>
      <c r="E6" s="2">
        <v>120</v>
      </c>
      <c r="F6" s="1" t="s">
        <v>15</v>
      </c>
      <c r="G6" s="2">
        <v>79</v>
      </c>
      <c r="H6" s="1">
        <v>42</v>
      </c>
      <c r="I6" s="2">
        <v>68</v>
      </c>
      <c r="J6" s="1">
        <v>460</v>
      </c>
      <c r="K6" s="2">
        <v>53</v>
      </c>
      <c r="L6" s="2">
        <f t="shared" si="0"/>
        <v>320</v>
      </c>
    </row>
    <row r="7" spans="1:13" ht="15.75" x14ac:dyDescent="0.25">
      <c r="A7" s="2">
        <v>3</v>
      </c>
      <c r="B7" s="2" t="s">
        <v>16</v>
      </c>
      <c r="C7" s="1">
        <v>2007</v>
      </c>
      <c r="D7" s="1">
        <v>9.18</v>
      </c>
      <c r="E7" s="2">
        <v>90</v>
      </c>
      <c r="F7" s="1" t="s">
        <v>17</v>
      </c>
      <c r="G7" s="2">
        <v>77</v>
      </c>
      <c r="H7" s="1">
        <v>39</v>
      </c>
      <c r="I7" s="2">
        <v>60</v>
      </c>
      <c r="J7" s="1">
        <v>443</v>
      </c>
      <c r="K7" s="2">
        <v>48</v>
      </c>
      <c r="L7" s="2">
        <f t="shared" si="0"/>
        <v>275</v>
      </c>
    </row>
    <row r="8" spans="1:13" ht="15.75" x14ac:dyDescent="0.25">
      <c r="A8" s="2">
        <v>4</v>
      </c>
      <c r="B8" s="2" t="s">
        <v>18</v>
      </c>
      <c r="C8" s="1">
        <v>2007</v>
      </c>
      <c r="D8" s="1">
        <v>8.15</v>
      </c>
      <c r="E8" s="2">
        <v>120</v>
      </c>
      <c r="F8" s="1" t="s">
        <v>19</v>
      </c>
      <c r="G8" s="2">
        <v>91</v>
      </c>
      <c r="H8" s="1">
        <v>0</v>
      </c>
      <c r="I8" s="2">
        <v>0</v>
      </c>
      <c r="J8" s="1">
        <v>453</v>
      </c>
      <c r="K8" s="2">
        <v>51</v>
      </c>
      <c r="L8" s="2">
        <f t="shared" si="0"/>
        <v>262</v>
      </c>
    </row>
    <row r="9" spans="1:13" ht="15.75" x14ac:dyDescent="0.25">
      <c r="A9" s="2">
        <v>5</v>
      </c>
      <c r="B9" s="2" t="s">
        <v>20</v>
      </c>
      <c r="C9" s="1">
        <v>2007</v>
      </c>
      <c r="D9" s="1">
        <v>9.2799999999999994</v>
      </c>
      <c r="E9" s="2">
        <v>87</v>
      </c>
      <c r="F9" s="1" t="s">
        <v>21</v>
      </c>
      <c r="G9" s="2">
        <v>94</v>
      </c>
      <c r="H9" s="1">
        <v>29</v>
      </c>
      <c r="I9" s="2">
        <v>37</v>
      </c>
      <c r="J9" s="1">
        <v>413</v>
      </c>
      <c r="K9" s="2">
        <v>41</v>
      </c>
      <c r="L9" s="2">
        <f t="shared" si="0"/>
        <v>259</v>
      </c>
      <c r="M9" s="2">
        <f>L5+L6+L7+L8+L9</f>
        <v>1459</v>
      </c>
    </row>
    <row r="10" spans="1:13" ht="15.75" x14ac:dyDescent="0.25">
      <c r="A10" s="2">
        <v>6</v>
      </c>
      <c r="B10" s="2" t="s">
        <v>22</v>
      </c>
      <c r="C10" s="1">
        <v>2007</v>
      </c>
      <c r="D10" s="1">
        <v>9.9</v>
      </c>
      <c r="E10" s="2">
        <v>66</v>
      </c>
      <c r="F10" s="1" t="s">
        <v>23</v>
      </c>
      <c r="G10" s="2">
        <v>90</v>
      </c>
      <c r="H10" s="1">
        <v>31</v>
      </c>
      <c r="I10" s="2">
        <v>41</v>
      </c>
      <c r="J10" s="1">
        <v>450</v>
      </c>
      <c r="K10" s="2">
        <v>50</v>
      </c>
      <c r="L10" s="2">
        <f t="shared" si="0"/>
        <v>247</v>
      </c>
    </row>
    <row r="11" spans="1:13" ht="15.75" x14ac:dyDescent="0.25">
      <c r="A11" s="5" t="s">
        <v>24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6"/>
    </row>
    <row r="12" spans="1:13" ht="15.75" x14ac:dyDescent="0.25">
      <c r="A12" s="7" t="s">
        <v>2</v>
      </c>
      <c r="B12" s="9" t="s">
        <v>3</v>
      </c>
      <c r="C12" s="7" t="s">
        <v>4</v>
      </c>
      <c r="D12" s="11" t="s">
        <v>5</v>
      </c>
      <c r="E12" s="6"/>
      <c r="F12" s="11" t="s">
        <v>25</v>
      </c>
      <c r="G12" s="6"/>
      <c r="H12" s="11" t="s">
        <v>7</v>
      </c>
      <c r="I12" s="6"/>
      <c r="J12" s="11" t="s">
        <v>8</v>
      </c>
      <c r="K12" s="6"/>
      <c r="L12" s="12" t="s">
        <v>9</v>
      </c>
    </row>
    <row r="13" spans="1:13" ht="15.75" x14ac:dyDescent="0.25">
      <c r="A13" s="8"/>
      <c r="B13" s="10"/>
      <c r="C13" s="8"/>
      <c r="D13" s="1" t="s">
        <v>10</v>
      </c>
      <c r="E13" s="1" t="s">
        <v>11</v>
      </c>
      <c r="F13" s="1" t="s">
        <v>10</v>
      </c>
      <c r="G13" s="1" t="s">
        <v>11</v>
      </c>
      <c r="H13" s="1" t="s">
        <v>10</v>
      </c>
      <c r="I13" s="1" t="s">
        <v>11</v>
      </c>
      <c r="J13" s="1" t="s">
        <v>10</v>
      </c>
      <c r="K13" s="1" t="s">
        <v>11</v>
      </c>
      <c r="L13" s="13"/>
    </row>
    <row r="14" spans="1:13" ht="15.75" x14ac:dyDescent="0.25">
      <c r="A14" s="2">
        <v>1</v>
      </c>
      <c r="B14" s="2" t="s">
        <v>26</v>
      </c>
      <c r="C14" s="1">
        <v>2007</v>
      </c>
      <c r="D14" s="1">
        <v>8.33</v>
      </c>
      <c r="E14" s="2">
        <v>144</v>
      </c>
      <c r="F14" s="1" t="s">
        <v>27</v>
      </c>
      <c r="G14" s="2">
        <v>72</v>
      </c>
      <c r="H14" s="1">
        <v>24</v>
      </c>
      <c r="I14" s="2">
        <v>44</v>
      </c>
      <c r="J14" s="1">
        <v>390</v>
      </c>
      <c r="K14" s="2">
        <v>40</v>
      </c>
      <c r="L14" s="2">
        <f t="shared" ref="L14:L19" si="1">E14+G14+I14+K14</f>
        <v>300</v>
      </c>
    </row>
    <row r="15" spans="1:13" ht="15.75" x14ac:dyDescent="0.25">
      <c r="A15" s="2">
        <v>2</v>
      </c>
      <c r="B15" s="2" t="s">
        <v>28</v>
      </c>
      <c r="C15" s="1">
        <v>2007</v>
      </c>
      <c r="D15" s="1">
        <v>9.33</v>
      </c>
      <c r="E15" s="2">
        <v>117</v>
      </c>
      <c r="F15" s="1" t="s">
        <v>29</v>
      </c>
      <c r="G15" s="2">
        <v>51</v>
      </c>
      <c r="H15" s="1">
        <v>29</v>
      </c>
      <c r="I15" s="2">
        <v>57</v>
      </c>
      <c r="J15" s="1">
        <v>410</v>
      </c>
      <c r="K15" s="2">
        <v>54</v>
      </c>
      <c r="L15" s="2">
        <f t="shared" si="1"/>
        <v>279</v>
      </c>
    </row>
    <row r="16" spans="1:13" ht="15.75" x14ac:dyDescent="0.25">
      <c r="A16" s="2">
        <v>3</v>
      </c>
      <c r="B16" s="2" t="s">
        <v>30</v>
      </c>
      <c r="C16" s="1">
        <v>2008</v>
      </c>
      <c r="D16" s="1">
        <v>9.2799999999999994</v>
      </c>
      <c r="E16" s="2">
        <v>120</v>
      </c>
      <c r="F16" s="1" t="s">
        <v>31</v>
      </c>
      <c r="G16" s="2">
        <v>44</v>
      </c>
      <c r="H16" s="1">
        <v>25</v>
      </c>
      <c r="I16" s="2">
        <v>47</v>
      </c>
      <c r="J16" s="1">
        <v>390</v>
      </c>
      <c r="K16" s="2">
        <v>48</v>
      </c>
      <c r="L16" s="2">
        <f t="shared" si="1"/>
        <v>259</v>
      </c>
    </row>
    <row r="17" spans="1:13" ht="15.75" x14ac:dyDescent="0.25">
      <c r="A17" s="2">
        <v>4</v>
      </c>
      <c r="B17" s="2" t="s">
        <v>32</v>
      </c>
      <c r="C17" s="1">
        <v>2008</v>
      </c>
      <c r="D17" s="1">
        <v>9.8000000000000007</v>
      </c>
      <c r="E17" s="2">
        <v>102</v>
      </c>
      <c r="F17" s="1" t="s">
        <v>33</v>
      </c>
      <c r="G17" s="2">
        <v>42</v>
      </c>
      <c r="H17" s="1">
        <v>27.5</v>
      </c>
      <c r="I17" s="2">
        <v>53</v>
      </c>
      <c r="J17" s="1">
        <v>360</v>
      </c>
      <c r="K17" s="2">
        <v>38</v>
      </c>
      <c r="L17" s="2">
        <f t="shared" si="1"/>
        <v>235</v>
      </c>
    </row>
    <row r="18" spans="1:13" ht="15.75" x14ac:dyDescent="0.25">
      <c r="A18" s="2">
        <v>5</v>
      </c>
      <c r="B18" s="2" t="s">
        <v>34</v>
      </c>
      <c r="C18" s="1">
        <v>2007</v>
      </c>
      <c r="D18" s="1">
        <v>11.08</v>
      </c>
      <c r="E18" s="2">
        <v>66</v>
      </c>
      <c r="F18" s="1" t="s">
        <v>35</v>
      </c>
      <c r="G18" s="2">
        <v>40</v>
      </c>
      <c r="H18" s="1">
        <v>32</v>
      </c>
      <c r="I18" s="2">
        <v>64</v>
      </c>
      <c r="J18" s="1">
        <v>360</v>
      </c>
      <c r="K18" s="2">
        <v>38</v>
      </c>
      <c r="L18" s="2">
        <f t="shared" si="1"/>
        <v>208</v>
      </c>
      <c r="M18" s="2">
        <f>L14+L15+L16+L17+L18</f>
        <v>1281</v>
      </c>
    </row>
    <row r="19" spans="1:13" ht="15.75" x14ac:dyDescent="0.25">
      <c r="A19" s="2">
        <v>6</v>
      </c>
      <c r="B19" s="2" t="s">
        <v>36</v>
      </c>
      <c r="C19" s="1">
        <v>2007</v>
      </c>
      <c r="D19" s="1">
        <v>11.21</v>
      </c>
      <c r="E19" s="2">
        <v>60</v>
      </c>
      <c r="F19" s="1" t="s">
        <v>37</v>
      </c>
      <c r="G19" s="2">
        <v>8</v>
      </c>
      <c r="H19" s="1">
        <v>33</v>
      </c>
      <c r="I19" s="2">
        <v>67</v>
      </c>
      <c r="J19" s="1">
        <v>377</v>
      </c>
      <c r="K19" s="2">
        <v>43</v>
      </c>
      <c r="L19" s="2">
        <f t="shared" si="1"/>
        <v>178</v>
      </c>
    </row>
    <row r="20" spans="1:13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3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3" ht="15.75" x14ac:dyDescent="0.25">
      <c r="A22" s="3"/>
      <c r="B22" s="3"/>
      <c r="C22" s="3" t="s">
        <v>38</v>
      </c>
      <c r="D22" s="3"/>
      <c r="E22" s="3"/>
      <c r="F22" s="3"/>
      <c r="G22" s="3"/>
      <c r="H22" s="3"/>
      <c r="I22" s="3"/>
      <c r="J22" s="3"/>
      <c r="K22" s="3"/>
      <c r="L22" s="3"/>
    </row>
    <row r="23" spans="1:13" ht="15.75" x14ac:dyDescent="0.25">
      <c r="C23" s="3"/>
      <c r="D23" s="3"/>
      <c r="E23" s="3"/>
      <c r="F23" s="3"/>
      <c r="G23" s="3"/>
      <c r="H23" s="3"/>
    </row>
    <row r="24" spans="1:13" ht="15.75" x14ac:dyDescent="0.25">
      <c r="C24" s="3" t="s">
        <v>39</v>
      </c>
      <c r="D24" s="3"/>
      <c r="E24" s="3"/>
      <c r="F24" s="3"/>
      <c r="G24" s="3"/>
      <c r="H24" s="3"/>
    </row>
    <row r="25" spans="1:13" ht="15.75" x14ac:dyDescent="0.25">
      <c r="C25" s="3"/>
      <c r="D25" s="3"/>
      <c r="E25" s="3"/>
      <c r="F25" s="3"/>
      <c r="G25" s="3"/>
      <c r="H25" s="3"/>
    </row>
  </sheetData>
  <mergeCells count="19">
    <mergeCell ref="A1:L1"/>
    <mergeCell ref="A2:L2"/>
    <mergeCell ref="A3:A4"/>
    <mergeCell ref="B3:B4"/>
    <mergeCell ref="C3:C4"/>
    <mergeCell ref="D3:E3"/>
    <mergeCell ref="F3:G3"/>
    <mergeCell ref="H3:I3"/>
    <mergeCell ref="J3:K3"/>
    <mergeCell ref="L3:L4"/>
    <mergeCell ref="A11:L11"/>
    <mergeCell ref="A12:A13"/>
    <mergeCell ref="B12:B13"/>
    <mergeCell ref="C12:C13"/>
    <mergeCell ref="D12:E12"/>
    <mergeCell ref="F12:G12"/>
    <mergeCell ref="H12:I12"/>
    <mergeCell ref="J12:K12"/>
    <mergeCell ref="L12:L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workbookViewId="0">
      <selection activeCell="G21" sqref="G21"/>
    </sheetView>
  </sheetViews>
  <sheetFormatPr defaultRowHeight="15" x14ac:dyDescent="0.25"/>
  <cols>
    <col min="2" max="2" width="21.42578125" customWidth="1"/>
  </cols>
  <sheetData>
    <row r="1" spans="1:18" ht="15.75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ht="15.75" x14ac:dyDescent="0.25">
      <c r="A2" s="20" t="s">
        <v>40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15.75" x14ac:dyDescent="0.25">
      <c r="A3" s="12" t="s">
        <v>2</v>
      </c>
      <c r="B3" s="16" t="s">
        <v>41</v>
      </c>
      <c r="C3" s="22" t="s">
        <v>42</v>
      </c>
      <c r="D3" s="23"/>
      <c r="E3" s="24" t="s">
        <v>43</v>
      </c>
      <c r="F3" s="25"/>
      <c r="G3" s="22" t="s">
        <v>44</v>
      </c>
      <c r="H3" s="23"/>
      <c r="I3" s="24" t="s">
        <v>45</v>
      </c>
      <c r="J3" s="26"/>
      <c r="K3" s="26"/>
      <c r="L3" s="25"/>
      <c r="M3" s="24" t="s">
        <v>46</v>
      </c>
      <c r="N3" s="26"/>
      <c r="O3" s="26"/>
      <c r="P3" s="25"/>
      <c r="Q3" s="12" t="s">
        <v>47</v>
      </c>
      <c r="R3" s="16" t="s">
        <v>48</v>
      </c>
    </row>
    <row r="4" spans="1:18" ht="15.75" x14ac:dyDescent="0.25">
      <c r="A4" s="21"/>
      <c r="B4" s="17"/>
      <c r="C4" s="2" t="s">
        <v>49</v>
      </c>
      <c r="D4" s="2" t="s">
        <v>50</v>
      </c>
      <c r="E4" s="2" t="s">
        <v>49</v>
      </c>
      <c r="F4" s="2" t="s">
        <v>50</v>
      </c>
      <c r="G4" s="2" t="s">
        <v>49</v>
      </c>
      <c r="H4" s="2" t="s">
        <v>50</v>
      </c>
      <c r="I4" s="11" t="s">
        <v>51</v>
      </c>
      <c r="J4" s="6"/>
      <c r="K4" s="11" t="s">
        <v>52</v>
      </c>
      <c r="L4" s="6"/>
      <c r="M4" s="19" t="s">
        <v>51</v>
      </c>
      <c r="N4" s="19"/>
      <c r="O4" s="11" t="s">
        <v>52</v>
      </c>
      <c r="P4" s="6"/>
      <c r="Q4" s="21"/>
      <c r="R4" s="17"/>
    </row>
    <row r="5" spans="1:18" ht="15.75" x14ac:dyDescent="0.25">
      <c r="A5" s="13"/>
      <c r="B5" s="18"/>
      <c r="C5" s="1" t="s">
        <v>48</v>
      </c>
      <c r="D5" s="1" t="s">
        <v>48</v>
      </c>
      <c r="E5" s="1" t="s">
        <v>48</v>
      </c>
      <c r="F5" s="1" t="s">
        <v>48</v>
      </c>
      <c r="G5" s="1" t="s">
        <v>48</v>
      </c>
      <c r="H5" s="1" t="s">
        <v>48</v>
      </c>
      <c r="I5" s="1" t="s">
        <v>11</v>
      </c>
      <c r="J5" s="1" t="s">
        <v>48</v>
      </c>
      <c r="K5" s="1" t="s">
        <v>10</v>
      </c>
      <c r="L5" s="1" t="s">
        <v>48</v>
      </c>
      <c r="M5" s="1" t="s">
        <v>11</v>
      </c>
      <c r="N5" s="1" t="s">
        <v>48</v>
      </c>
      <c r="O5" s="1" t="s">
        <v>10</v>
      </c>
      <c r="P5" s="1" t="s">
        <v>48</v>
      </c>
      <c r="Q5" s="13"/>
      <c r="R5" s="18"/>
    </row>
    <row r="6" spans="1:18" ht="15.75" x14ac:dyDescent="0.25">
      <c r="A6" s="2">
        <v>1</v>
      </c>
      <c r="B6" s="2" t="s">
        <v>53</v>
      </c>
      <c r="C6" s="2">
        <v>3</v>
      </c>
      <c r="D6" s="2">
        <v>1</v>
      </c>
      <c r="E6" s="2">
        <v>1</v>
      </c>
      <c r="F6" s="2">
        <v>1</v>
      </c>
      <c r="G6" s="2">
        <v>4</v>
      </c>
      <c r="H6" s="2">
        <v>1</v>
      </c>
      <c r="I6" s="2">
        <v>1459</v>
      </c>
      <c r="J6" s="2">
        <v>5</v>
      </c>
      <c r="K6" s="2" t="s">
        <v>54</v>
      </c>
      <c r="L6" s="2">
        <v>2</v>
      </c>
      <c r="M6" s="2">
        <v>1281</v>
      </c>
      <c r="N6" s="2">
        <v>1</v>
      </c>
      <c r="O6" s="2" t="s">
        <v>55</v>
      </c>
      <c r="P6" s="2">
        <v>1</v>
      </c>
      <c r="Q6" s="2">
        <f t="shared" ref="Q6:Q12" si="0">C6+D6+E6+F6+G6+H6+J6+L6+N6+P6</f>
        <v>20</v>
      </c>
      <c r="R6" s="1" t="s">
        <v>56</v>
      </c>
    </row>
    <row r="7" spans="1:18" ht="15.75" x14ac:dyDescent="0.25">
      <c r="A7" s="2">
        <v>2</v>
      </c>
      <c r="B7" s="2" t="s">
        <v>57</v>
      </c>
      <c r="C7" s="2">
        <v>1</v>
      </c>
      <c r="D7" s="2">
        <v>6</v>
      </c>
      <c r="E7" s="4">
        <v>7</v>
      </c>
      <c r="F7" s="2">
        <v>7</v>
      </c>
      <c r="G7" s="2">
        <v>1</v>
      </c>
      <c r="H7" s="2">
        <v>4</v>
      </c>
      <c r="I7" s="2">
        <v>1562</v>
      </c>
      <c r="J7" s="2">
        <v>1</v>
      </c>
      <c r="K7" s="2" t="s">
        <v>58</v>
      </c>
      <c r="L7" s="2">
        <v>1</v>
      </c>
      <c r="M7" s="2">
        <v>1103</v>
      </c>
      <c r="N7" s="2">
        <v>3</v>
      </c>
      <c r="O7" s="2" t="s">
        <v>59</v>
      </c>
      <c r="P7" s="2">
        <v>2</v>
      </c>
      <c r="Q7" s="2">
        <f t="shared" si="0"/>
        <v>33</v>
      </c>
      <c r="R7" s="1" t="s">
        <v>60</v>
      </c>
    </row>
    <row r="8" spans="1:18" ht="15.75" x14ac:dyDescent="0.25">
      <c r="A8" s="2">
        <v>3</v>
      </c>
      <c r="B8" s="2" t="s">
        <v>61</v>
      </c>
      <c r="C8" s="2">
        <v>7</v>
      </c>
      <c r="D8" s="2">
        <v>4</v>
      </c>
      <c r="E8" s="2">
        <v>3</v>
      </c>
      <c r="F8" s="2">
        <v>2</v>
      </c>
      <c r="G8" s="2">
        <v>2</v>
      </c>
      <c r="H8" s="2">
        <v>3</v>
      </c>
      <c r="I8" s="2">
        <v>1232</v>
      </c>
      <c r="J8" s="2">
        <v>6</v>
      </c>
      <c r="K8" s="2" t="s">
        <v>62</v>
      </c>
      <c r="L8" s="2">
        <v>3</v>
      </c>
      <c r="M8" s="2">
        <v>980</v>
      </c>
      <c r="N8" s="2">
        <v>4</v>
      </c>
      <c r="O8" s="2" t="s">
        <v>63</v>
      </c>
      <c r="P8" s="2">
        <v>5</v>
      </c>
      <c r="Q8" s="2">
        <f t="shared" si="0"/>
        <v>39</v>
      </c>
      <c r="R8" s="1" t="s">
        <v>64</v>
      </c>
    </row>
    <row r="9" spans="1:18" ht="15.75" x14ac:dyDescent="0.25">
      <c r="A9" s="2">
        <v>4</v>
      </c>
      <c r="B9" s="2" t="s">
        <v>65</v>
      </c>
      <c r="C9" s="2">
        <v>4</v>
      </c>
      <c r="D9" s="2">
        <v>3</v>
      </c>
      <c r="E9" s="2">
        <v>7</v>
      </c>
      <c r="F9" s="2">
        <v>6</v>
      </c>
      <c r="G9" s="2">
        <v>7</v>
      </c>
      <c r="H9" s="2">
        <v>2</v>
      </c>
      <c r="I9" s="2">
        <v>1478</v>
      </c>
      <c r="J9" s="2">
        <v>3</v>
      </c>
      <c r="K9" s="2" t="s">
        <v>66</v>
      </c>
      <c r="L9" s="2">
        <v>5</v>
      </c>
      <c r="M9" s="2">
        <v>1129</v>
      </c>
      <c r="N9" s="2">
        <v>2</v>
      </c>
      <c r="O9" s="2" t="s">
        <v>67</v>
      </c>
      <c r="P9" s="2">
        <v>4</v>
      </c>
      <c r="Q9" s="2">
        <f t="shared" si="0"/>
        <v>43</v>
      </c>
      <c r="R9" s="1" t="s">
        <v>68</v>
      </c>
    </row>
    <row r="10" spans="1:18" ht="15.75" x14ac:dyDescent="0.25">
      <c r="A10" s="2">
        <v>5</v>
      </c>
      <c r="B10" s="2" t="s">
        <v>69</v>
      </c>
      <c r="C10" s="2">
        <v>6</v>
      </c>
      <c r="D10" s="2">
        <v>5</v>
      </c>
      <c r="E10" s="2">
        <v>5</v>
      </c>
      <c r="F10" s="2">
        <v>3</v>
      </c>
      <c r="G10" s="2">
        <v>3</v>
      </c>
      <c r="H10" s="2">
        <v>7</v>
      </c>
      <c r="I10" s="2">
        <v>1506</v>
      </c>
      <c r="J10" s="2">
        <v>2</v>
      </c>
      <c r="K10" s="2" t="s">
        <v>70</v>
      </c>
      <c r="L10" s="2">
        <v>6</v>
      </c>
      <c r="M10" s="2">
        <v>726</v>
      </c>
      <c r="N10" s="2">
        <v>7</v>
      </c>
      <c r="O10" s="2" t="s">
        <v>71</v>
      </c>
      <c r="P10" s="2">
        <v>3</v>
      </c>
      <c r="Q10" s="2">
        <f t="shared" si="0"/>
        <v>47</v>
      </c>
      <c r="R10" s="1" t="s">
        <v>72</v>
      </c>
    </row>
    <row r="11" spans="1:18" ht="15.75" x14ac:dyDescent="0.25">
      <c r="A11" s="2">
        <v>6</v>
      </c>
      <c r="B11" s="2" t="s">
        <v>73</v>
      </c>
      <c r="C11" s="2">
        <v>2</v>
      </c>
      <c r="D11" s="2">
        <v>2</v>
      </c>
      <c r="E11" s="2">
        <v>4</v>
      </c>
      <c r="F11" s="2">
        <v>4</v>
      </c>
      <c r="G11" s="2">
        <v>5</v>
      </c>
      <c r="H11" s="2">
        <v>5</v>
      </c>
      <c r="I11" s="2">
        <v>947</v>
      </c>
      <c r="J11" s="2">
        <v>7</v>
      </c>
      <c r="K11" s="2" t="s">
        <v>74</v>
      </c>
      <c r="L11" s="2">
        <v>7</v>
      </c>
      <c r="M11" s="2">
        <v>938</v>
      </c>
      <c r="N11" s="2">
        <v>5</v>
      </c>
      <c r="O11" s="2" t="s">
        <v>75</v>
      </c>
      <c r="P11" s="2">
        <v>7</v>
      </c>
      <c r="Q11" s="2">
        <f t="shared" si="0"/>
        <v>48</v>
      </c>
      <c r="R11" s="1" t="s">
        <v>76</v>
      </c>
    </row>
    <row r="12" spans="1:18" ht="15.75" x14ac:dyDescent="0.25">
      <c r="A12" s="2">
        <v>7</v>
      </c>
      <c r="B12" s="2" t="s">
        <v>77</v>
      </c>
      <c r="C12" s="2">
        <v>5</v>
      </c>
      <c r="D12" s="2">
        <v>7</v>
      </c>
      <c r="E12" s="2">
        <v>2</v>
      </c>
      <c r="F12" s="2">
        <v>5</v>
      </c>
      <c r="G12" s="2">
        <v>6</v>
      </c>
      <c r="H12" s="2">
        <v>6</v>
      </c>
      <c r="I12" s="2">
        <v>1462</v>
      </c>
      <c r="J12" s="2">
        <v>4</v>
      </c>
      <c r="K12" s="2" t="s">
        <v>78</v>
      </c>
      <c r="L12" s="2">
        <v>4</v>
      </c>
      <c r="M12" s="2">
        <v>844</v>
      </c>
      <c r="N12" s="2">
        <v>6</v>
      </c>
      <c r="O12" s="2" t="s">
        <v>79</v>
      </c>
      <c r="P12" s="2">
        <v>6</v>
      </c>
      <c r="Q12" s="2">
        <f t="shared" si="0"/>
        <v>51</v>
      </c>
      <c r="R12" s="1" t="s">
        <v>80</v>
      </c>
    </row>
    <row r="15" spans="1:18" ht="15.75" x14ac:dyDescent="0.25">
      <c r="B15" s="3"/>
      <c r="C15" s="3" t="s">
        <v>38</v>
      </c>
      <c r="D15" s="3"/>
      <c r="E15" s="3"/>
      <c r="F15" s="3"/>
    </row>
    <row r="16" spans="1:18" ht="15.75" x14ac:dyDescent="0.25">
      <c r="C16" s="3"/>
      <c r="D16" s="3"/>
      <c r="E16" s="3"/>
      <c r="F16" s="3"/>
    </row>
    <row r="17" spans="3:6" ht="15.75" x14ac:dyDescent="0.25">
      <c r="C17" s="3" t="s">
        <v>39</v>
      </c>
      <c r="D17" s="3"/>
      <c r="E17" s="3"/>
      <c r="F17" s="3"/>
    </row>
  </sheetData>
  <mergeCells count="15">
    <mergeCell ref="A1:R1"/>
    <mergeCell ref="A2:R2"/>
    <mergeCell ref="A3:A5"/>
    <mergeCell ref="B3:B5"/>
    <mergeCell ref="C3:D3"/>
    <mergeCell ref="E3:F3"/>
    <mergeCell ref="G3:H3"/>
    <mergeCell ref="I3:L3"/>
    <mergeCell ref="M3:P3"/>
    <mergeCell ref="Q3:Q5"/>
    <mergeCell ref="R3:R5"/>
    <mergeCell ref="I4:J4"/>
    <mergeCell ref="K4:L4"/>
    <mergeCell ref="M4:N4"/>
    <mergeCell ref="O4:P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2022-05-02T17:12:37Z</dcterms:modified>
</cp:coreProperties>
</file>